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1-1、审计工作文档\6、利安达\2023\6、绩效评价\2、硚口区园林局\1、成果类\2022年硚口区园林事务项目管理\"/>
    </mc:Choice>
  </mc:AlternateContent>
  <xr:revisionPtr revIDLastSave="0" documentId="13_ncr:1_{ABE29E8D-015F-4E30-991C-196854A15FE9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</sheets>
  <definedNames>
    <definedName name="_xlnm.Print_Area" localSheetId="0">Sheet1!$A$1:$J$25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D9" i="1"/>
  <c r="F9" i="1" s="1"/>
  <c r="G9" i="1" s="1"/>
  <c r="H9" i="1" s="1"/>
  <c r="B17" i="1" l="1"/>
</calcChain>
</file>

<file path=xl/sharedStrings.xml><?xml version="1.0" encoding="utf-8"?>
<sst xmlns="http://schemas.openxmlformats.org/spreadsheetml/2006/main" count="51" uniqueCount="49">
  <si>
    <t>项目名称</t>
  </si>
  <si>
    <t>主管部门</t>
  </si>
  <si>
    <t>硚口区园林局</t>
  </si>
  <si>
    <t>项目实施单位</t>
  </si>
  <si>
    <t>项目类别</t>
  </si>
  <si>
    <t>项目属性</t>
  </si>
  <si>
    <t>项目类型</t>
  </si>
  <si>
    <t>预算数（A）</t>
  </si>
  <si>
    <t>执行数（B）</t>
  </si>
  <si>
    <t>得分</t>
  </si>
  <si>
    <t>年度财政资金总额</t>
  </si>
  <si>
    <t>一级指标</t>
  </si>
  <si>
    <t>二级指标</t>
  </si>
  <si>
    <t>三级指标</t>
  </si>
  <si>
    <t>年初目标值（A）</t>
  </si>
  <si>
    <t>实际完成值（B）</t>
  </si>
  <si>
    <t>产出指标（40分）</t>
  </si>
  <si>
    <t>数量指标</t>
  </si>
  <si>
    <t>质量指标</t>
  </si>
  <si>
    <t>效益指标（30分）</t>
  </si>
  <si>
    <t>社会效益指标</t>
  </si>
  <si>
    <t>生态效益指标</t>
  </si>
  <si>
    <t>总分</t>
  </si>
  <si>
    <t>备注：</t>
  </si>
  <si>
    <t>1.预算执行情况口径：预算数为调整后财政资金总额（包括上年结余结转），执行数为资金使用单位财政资金实际支出数。</t>
  </si>
  <si>
    <t>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</t>
  </si>
  <si>
    <t>3.定性指标计分原则：达成预期指标、部分达成预期指标、未达成预期指标三档，分别按照该指标对应分值区间100%-80%（≥80%）、80%-50%（≥50%，＜80%）、50%-0%（＜50%）合理确定分值。汇总时，以资金额度为权重，对分值进行加权平均计算。</t>
  </si>
  <si>
    <t>单位名称：硚口区园林局</t>
    <phoneticPr fontId="3" type="noConversion"/>
  </si>
  <si>
    <t>预算执行情况
（万元）
（20分）</t>
    <phoneticPr fontId="3" type="noConversion"/>
  </si>
  <si>
    <t>偏差大或目标未完成原因分析</t>
    <phoneticPr fontId="3" type="noConversion"/>
  </si>
  <si>
    <t>改进措施及结果应用方案</t>
    <phoneticPr fontId="3" type="noConversion"/>
  </si>
  <si>
    <t>年度绩效目标
（80分）</t>
    <phoneticPr fontId="3" type="noConversion"/>
  </si>
  <si>
    <t>执行率（B/A）</t>
    <phoneticPr fontId="3" type="noConversion"/>
  </si>
  <si>
    <t>得分（20分*执行率）</t>
    <phoneticPr fontId="3" type="noConversion"/>
  </si>
  <si>
    <t>园林事务项目管理</t>
    <phoneticPr fontId="3" type="noConversion"/>
  </si>
  <si>
    <r>
      <t xml:space="preserve">1.部门预算项目  </t>
    </r>
    <r>
      <rPr>
        <sz val="10"/>
        <color theme="1"/>
        <rFont val="Wingdings 2"/>
        <family val="1"/>
        <charset val="2"/>
      </rPr>
      <t>R</t>
    </r>
    <r>
      <rPr>
        <sz val="10"/>
        <color theme="1"/>
        <rFont val="宋体"/>
        <family val="3"/>
        <charset val="134"/>
      </rPr>
      <t xml:space="preserve">    2.财政专项资金  </t>
    </r>
    <r>
      <rPr>
        <sz val="10"/>
        <color theme="1"/>
        <rFont val="宋体"/>
        <family val="1"/>
        <charset val="134"/>
      </rPr>
      <t>□</t>
    </r>
    <phoneticPr fontId="3" type="noConversion"/>
  </si>
  <si>
    <r>
      <t xml:space="preserve">1.持续性项目    </t>
    </r>
    <r>
      <rPr>
        <sz val="10"/>
        <color theme="1"/>
        <rFont val="Wingdings 2"/>
        <family val="1"/>
        <charset val="2"/>
      </rPr>
      <t>R</t>
    </r>
    <r>
      <rPr>
        <sz val="10"/>
        <color theme="1"/>
        <rFont val="宋体"/>
        <family val="3"/>
        <charset val="134"/>
      </rPr>
      <t xml:space="preserve">    2.新增性项目 </t>
    </r>
    <r>
      <rPr>
        <sz val="10"/>
        <color theme="1"/>
        <rFont val="宋体"/>
        <family val="1"/>
        <charset val="134"/>
      </rPr>
      <t>□</t>
    </r>
    <phoneticPr fontId="3" type="noConversion"/>
  </si>
  <si>
    <r>
      <t xml:space="preserve">1.常年性项目    </t>
    </r>
    <r>
      <rPr>
        <sz val="10"/>
        <color theme="1"/>
        <rFont val="Wingdings 2"/>
        <family val="1"/>
        <charset val="2"/>
      </rPr>
      <t>R</t>
    </r>
    <r>
      <rPr>
        <sz val="10"/>
        <color theme="1"/>
        <rFont val="宋体"/>
        <family val="3"/>
        <charset val="134"/>
      </rPr>
      <t xml:space="preserve">    2.延续性项目 □      3.一次性项目 □</t>
    </r>
    <phoneticPr fontId="3" type="noConversion"/>
  </si>
  <si>
    <t>硚口区园林局2022年度园林事务项目管理项目
绩效自评表</t>
    <phoneticPr fontId="3" type="noConversion"/>
  </si>
  <si>
    <t>提高全区绿化养护质量（15分）</t>
    <phoneticPr fontId="3" type="noConversion"/>
  </si>
  <si>
    <t>保障大楼卫生及安全（10分）</t>
    <phoneticPr fontId="3" type="noConversion"/>
  </si>
  <si>
    <t>保障局内日常工作开展（15分）</t>
    <phoneticPr fontId="3" type="noConversion"/>
  </si>
  <si>
    <t>保护全区生态环境（15分）</t>
    <phoneticPr fontId="3" type="noConversion"/>
  </si>
  <si>
    <t>物业服务完成率（10分）</t>
    <phoneticPr fontId="3" type="noConversion"/>
  </si>
  <si>
    <t>加强市民绿化生态的意识和观念（15分）</t>
    <phoneticPr fontId="3" type="noConversion"/>
  </si>
  <si>
    <t>1、“加强市民绿色生态的意识和观念”指标实施中，市民绿色生态保护意识和观念有待进一步提高；
2、“保护全区生态环境”指标实施中，绿化工地监管力量薄弱，存在园林施工无遮挡，不文明作业，随意堆物、堆料，工完不场清等情况发生</t>
    <phoneticPr fontId="3" type="noConversion"/>
  </si>
  <si>
    <t>1、深入践行“绿水青山就是金山银山”理念，进一步强化绿色生态宣传工作，强化市民绿色生态意识。
2、积极协调绿化工地建设部门，督促施工单位严格落实文明施工标准要求，强化督办、反馈与及时整改工作。</t>
    <phoneticPr fontId="3" type="noConversion"/>
  </si>
  <si>
    <t xml:space="preserve"> </t>
    <phoneticPr fontId="3" type="noConversion"/>
  </si>
  <si>
    <t>填报日期：2023年7月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</si>
</sst>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.0%"/>
    <numFmt numFmtId="177" formatCode="0.00_);[Red]\(0.00\)"/>
  </numFmts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theme="1"/>
      <name val="Wingdings 2"/>
      <family val="1"/>
      <charset val="2"/>
    </font>
    <font>
      <sz val="10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7" fontId="4" fillId="0" borderId="9" xfId="1" applyNumberFormat="1" applyFont="1" applyFill="1" applyBorder="1" applyAlignment="1">
      <alignment horizontal="center" vertical="center" wrapText="1"/>
    </xf>
    <xf numFmtId="177" fontId="4" fillId="0" borderId="10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80" zoomScaleNormal="80" workbookViewId="0">
      <selection activeCell="N5" sqref="N5"/>
    </sheetView>
  </sheetViews>
  <sheetFormatPr defaultRowHeight="13.5" x14ac:dyDescent="0.3"/>
  <cols>
    <col min="1" max="3" width="9.1328125" style="2" customWidth="1"/>
    <col min="4" max="5" width="6.59765625" style="2" customWidth="1"/>
    <col min="6" max="6" width="12.59765625" style="2" customWidth="1"/>
    <col min="7" max="7" width="12.796875" style="16" customWidth="1"/>
    <col min="8" max="9" width="5.59765625" style="2" customWidth="1"/>
    <col min="10" max="10" width="10.59765625" style="14" customWidth="1"/>
    <col min="11" max="11" width="9.06640625" style="2"/>
    <col min="12" max="13" width="9.06640625" style="16"/>
    <col min="14" max="16384" width="9.06640625" style="2"/>
  </cols>
  <sheetData>
    <row r="1" spans="1:13" ht="55.9" customHeight="1" x14ac:dyDescent="0.3">
      <c r="A1" s="33" t="s">
        <v>38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ht="17.75" customHeight="1" x14ac:dyDescent="0.3">
      <c r="A2" s="1" t="s">
        <v>27</v>
      </c>
      <c r="B2" s="3"/>
      <c r="C2" s="3"/>
      <c r="D2" s="3"/>
      <c r="E2" s="3"/>
      <c r="F2" s="3"/>
      <c r="G2" s="15"/>
      <c r="H2" s="3"/>
      <c r="I2" s="3"/>
      <c r="J2" s="4" t="s">
        <v>48</v>
      </c>
    </row>
    <row r="3" spans="1:13" ht="25.05" customHeight="1" x14ac:dyDescent="0.3">
      <c r="A3" s="31" t="s">
        <v>0</v>
      </c>
      <c r="B3" s="31"/>
      <c r="C3" s="31" t="s">
        <v>34</v>
      </c>
      <c r="D3" s="31"/>
      <c r="E3" s="31"/>
      <c r="F3" s="31"/>
      <c r="G3" s="31"/>
      <c r="H3" s="31"/>
      <c r="I3" s="31"/>
      <c r="J3" s="31"/>
    </row>
    <row r="4" spans="1:13" ht="25.05" customHeight="1" x14ac:dyDescent="0.3">
      <c r="A4" s="31" t="s">
        <v>1</v>
      </c>
      <c r="B4" s="31"/>
      <c r="C4" s="31" t="s">
        <v>2</v>
      </c>
      <c r="D4" s="31"/>
      <c r="E4" s="31"/>
      <c r="F4" s="31" t="s">
        <v>3</v>
      </c>
      <c r="G4" s="31"/>
      <c r="H4" s="31"/>
      <c r="I4" s="31" t="s">
        <v>2</v>
      </c>
      <c r="J4" s="31"/>
      <c r="L4" s="16" t="s">
        <v>47</v>
      </c>
    </row>
    <row r="5" spans="1:13" ht="25.05" customHeight="1" x14ac:dyDescent="0.3">
      <c r="A5" s="31" t="s">
        <v>4</v>
      </c>
      <c r="B5" s="31"/>
      <c r="C5" s="29" t="s">
        <v>35</v>
      </c>
      <c r="D5" s="29"/>
      <c r="E5" s="29"/>
      <c r="F5" s="29"/>
      <c r="G5" s="29"/>
      <c r="H5" s="29"/>
      <c r="I5" s="29"/>
      <c r="J5" s="29"/>
    </row>
    <row r="6" spans="1:13" ht="25.05" customHeight="1" x14ac:dyDescent="0.3">
      <c r="A6" s="31" t="s">
        <v>5</v>
      </c>
      <c r="B6" s="31"/>
      <c r="C6" s="29" t="s">
        <v>36</v>
      </c>
      <c r="D6" s="29"/>
      <c r="E6" s="29"/>
      <c r="F6" s="29"/>
      <c r="G6" s="29"/>
      <c r="H6" s="29"/>
      <c r="I6" s="29"/>
      <c r="J6" s="29"/>
    </row>
    <row r="7" spans="1:13" ht="25.05" customHeight="1" x14ac:dyDescent="0.3">
      <c r="A7" s="31" t="s">
        <v>6</v>
      </c>
      <c r="B7" s="31"/>
      <c r="C7" s="29" t="s">
        <v>37</v>
      </c>
      <c r="D7" s="29"/>
      <c r="E7" s="29"/>
      <c r="F7" s="29"/>
      <c r="G7" s="29"/>
      <c r="H7" s="29"/>
      <c r="I7" s="29"/>
      <c r="J7" s="29"/>
    </row>
    <row r="8" spans="1:13" ht="33.85" customHeight="1" x14ac:dyDescent="0.3">
      <c r="A8" s="35" t="s">
        <v>28</v>
      </c>
      <c r="B8" s="36"/>
      <c r="C8" s="11"/>
      <c r="D8" s="39" t="s">
        <v>7</v>
      </c>
      <c r="E8" s="28"/>
      <c r="F8" s="17" t="s">
        <v>8</v>
      </c>
      <c r="G8" s="9" t="s">
        <v>32</v>
      </c>
      <c r="H8" s="39" t="s">
        <v>33</v>
      </c>
      <c r="I8" s="42"/>
      <c r="J8" s="28"/>
      <c r="M8" s="16" t="s">
        <v>47</v>
      </c>
    </row>
    <row r="9" spans="1:13" ht="33.85" customHeight="1" x14ac:dyDescent="0.3">
      <c r="A9" s="37"/>
      <c r="B9" s="38"/>
      <c r="C9" s="9" t="s">
        <v>10</v>
      </c>
      <c r="D9" s="43">
        <f>709465/10000</f>
        <v>70.9465</v>
      </c>
      <c r="E9" s="44"/>
      <c r="F9" s="22">
        <f>D9</f>
        <v>70.9465</v>
      </c>
      <c r="G9" s="10">
        <f>D9/F9</f>
        <v>1</v>
      </c>
      <c r="H9" s="31">
        <f>20*G9</f>
        <v>20</v>
      </c>
      <c r="I9" s="31"/>
      <c r="J9" s="31"/>
    </row>
    <row r="10" spans="1:13" ht="33.85" customHeight="1" x14ac:dyDescent="0.3">
      <c r="A10" s="23" t="s">
        <v>31</v>
      </c>
      <c r="B10" s="9" t="s">
        <v>11</v>
      </c>
      <c r="C10" s="9" t="s">
        <v>12</v>
      </c>
      <c r="D10" s="31" t="s">
        <v>13</v>
      </c>
      <c r="E10" s="31"/>
      <c r="F10" s="31"/>
      <c r="G10" s="9" t="s">
        <v>14</v>
      </c>
      <c r="H10" s="31" t="s">
        <v>15</v>
      </c>
      <c r="I10" s="31"/>
      <c r="J10" s="9" t="s">
        <v>9</v>
      </c>
    </row>
    <row r="11" spans="1:13" ht="33.85" customHeight="1" x14ac:dyDescent="0.3">
      <c r="A11" s="24"/>
      <c r="B11" s="23" t="s">
        <v>16</v>
      </c>
      <c r="C11" s="19" t="s">
        <v>17</v>
      </c>
      <c r="D11" s="29" t="s">
        <v>43</v>
      </c>
      <c r="E11" s="29"/>
      <c r="F11" s="29"/>
      <c r="G11" s="10">
        <v>0.95</v>
      </c>
      <c r="H11" s="30">
        <v>0.97</v>
      </c>
      <c r="I11" s="30"/>
      <c r="J11" s="9">
        <v>10</v>
      </c>
    </row>
    <row r="12" spans="1:13" ht="33.85" customHeight="1" x14ac:dyDescent="0.3">
      <c r="A12" s="24"/>
      <c r="B12" s="24"/>
      <c r="C12" s="23" t="s">
        <v>18</v>
      </c>
      <c r="D12" s="29" t="s">
        <v>39</v>
      </c>
      <c r="E12" s="29"/>
      <c r="F12" s="29"/>
      <c r="G12" s="10">
        <v>0.95</v>
      </c>
      <c r="H12" s="26">
        <v>0.95</v>
      </c>
      <c r="I12" s="27"/>
      <c r="J12" s="9">
        <v>15</v>
      </c>
    </row>
    <row r="13" spans="1:13" ht="33.85" customHeight="1" x14ac:dyDescent="0.3">
      <c r="A13" s="24"/>
      <c r="B13" s="24"/>
      <c r="C13" s="25"/>
      <c r="D13" s="29" t="s">
        <v>40</v>
      </c>
      <c r="E13" s="29"/>
      <c r="F13" s="29"/>
      <c r="G13" s="10">
        <v>1</v>
      </c>
      <c r="H13" s="26">
        <v>1</v>
      </c>
      <c r="I13" s="27"/>
      <c r="J13" s="9">
        <v>10</v>
      </c>
    </row>
    <row r="14" spans="1:13" ht="33.85" customHeight="1" x14ac:dyDescent="0.3">
      <c r="A14" s="24"/>
      <c r="B14" s="23" t="s">
        <v>19</v>
      </c>
      <c r="C14" s="31" t="s">
        <v>20</v>
      </c>
      <c r="D14" s="29" t="s">
        <v>41</v>
      </c>
      <c r="E14" s="29"/>
      <c r="F14" s="29"/>
      <c r="G14" s="10">
        <v>1</v>
      </c>
      <c r="H14" s="26">
        <v>1</v>
      </c>
      <c r="I14" s="28"/>
      <c r="J14" s="9">
        <v>15</v>
      </c>
    </row>
    <row r="15" spans="1:13" ht="33.85" customHeight="1" x14ac:dyDescent="0.3">
      <c r="A15" s="24"/>
      <c r="B15" s="24"/>
      <c r="C15" s="31"/>
      <c r="D15" s="29" t="s">
        <v>44</v>
      </c>
      <c r="E15" s="29"/>
      <c r="F15" s="29"/>
      <c r="G15" s="10">
        <v>0.95</v>
      </c>
      <c r="H15" s="41">
        <v>0.93500000000000005</v>
      </c>
      <c r="I15" s="41"/>
      <c r="J15" s="20">
        <f>H15/G15*15</f>
        <v>14.763157894736842</v>
      </c>
      <c r="M15" s="21"/>
    </row>
    <row r="16" spans="1:13" ht="33.85" customHeight="1" x14ac:dyDescent="0.3">
      <c r="A16" s="24"/>
      <c r="B16" s="25"/>
      <c r="C16" s="9" t="s">
        <v>21</v>
      </c>
      <c r="D16" s="29" t="s">
        <v>42</v>
      </c>
      <c r="E16" s="29"/>
      <c r="F16" s="29"/>
      <c r="G16" s="10">
        <v>0.95</v>
      </c>
      <c r="H16" s="30">
        <v>0.9</v>
      </c>
      <c r="I16" s="31"/>
      <c r="J16" s="20">
        <f>H16/G16*15</f>
        <v>14.210526315789474</v>
      </c>
      <c r="M16" s="21"/>
    </row>
    <row r="17" spans="1:13" ht="25.05" customHeight="1" x14ac:dyDescent="0.3">
      <c r="A17" s="9" t="s">
        <v>22</v>
      </c>
      <c r="B17" s="40">
        <f>SUM(J11:J16)+H9</f>
        <v>98.973684210526329</v>
      </c>
      <c r="C17" s="40"/>
      <c r="D17" s="40"/>
      <c r="E17" s="40"/>
      <c r="F17" s="40"/>
      <c r="G17" s="40"/>
      <c r="H17" s="40"/>
      <c r="I17" s="40"/>
      <c r="J17" s="40"/>
    </row>
    <row r="18" spans="1:13" ht="126.4" customHeight="1" x14ac:dyDescent="0.3">
      <c r="A18" s="39" t="s">
        <v>29</v>
      </c>
      <c r="B18" s="28"/>
      <c r="C18" s="29" t="s">
        <v>45</v>
      </c>
      <c r="D18" s="29"/>
      <c r="E18" s="29"/>
      <c r="F18" s="29"/>
      <c r="G18" s="29"/>
      <c r="H18" s="29"/>
      <c r="I18" s="29"/>
      <c r="J18" s="29"/>
    </row>
    <row r="19" spans="1:13" ht="126.4" customHeight="1" x14ac:dyDescent="0.3">
      <c r="A19" s="31" t="s">
        <v>30</v>
      </c>
      <c r="B19" s="31"/>
      <c r="C19" s="29" t="s">
        <v>46</v>
      </c>
      <c r="D19" s="29"/>
      <c r="E19" s="29"/>
      <c r="F19" s="29"/>
      <c r="G19" s="29"/>
      <c r="H19" s="29"/>
      <c r="I19" s="29"/>
      <c r="J19" s="29"/>
    </row>
    <row r="20" spans="1:13" x14ac:dyDescent="0.3">
      <c r="A20" s="5"/>
      <c r="B20" s="5"/>
      <c r="C20" s="5"/>
      <c r="D20" s="5"/>
      <c r="E20" s="5"/>
      <c r="F20" s="5"/>
      <c r="G20" s="13"/>
      <c r="H20" s="5"/>
      <c r="I20" s="5"/>
      <c r="J20" s="13"/>
    </row>
    <row r="21" spans="1:13" x14ac:dyDescent="0.3">
      <c r="A21" s="6" t="s">
        <v>23</v>
      </c>
      <c r="B21" s="3"/>
      <c r="C21" s="3"/>
      <c r="D21" s="3"/>
      <c r="E21" s="3"/>
      <c r="F21" s="3"/>
      <c r="G21" s="15"/>
      <c r="H21" s="3"/>
      <c r="I21" s="3"/>
      <c r="J21" s="12"/>
    </row>
    <row r="22" spans="1:13" s="7" customFormat="1" ht="36.4" customHeight="1" x14ac:dyDescent="0.3">
      <c r="A22" s="32" t="s">
        <v>24</v>
      </c>
      <c r="B22" s="32"/>
      <c r="C22" s="32"/>
      <c r="D22" s="32"/>
      <c r="E22" s="32"/>
      <c r="F22" s="32"/>
      <c r="G22" s="32"/>
      <c r="H22" s="32"/>
      <c r="I22" s="32"/>
      <c r="J22" s="32"/>
      <c r="L22" s="18"/>
      <c r="M22" s="18"/>
    </row>
    <row r="23" spans="1:13" s="7" customFormat="1" ht="60" customHeight="1" x14ac:dyDescent="0.3">
      <c r="A23" s="32" t="s">
        <v>25</v>
      </c>
      <c r="B23" s="32"/>
      <c r="C23" s="32"/>
      <c r="D23" s="32"/>
      <c r="E23" s="32"/>
      <c r="F23" s="32"/>
      <c r="G23" s="32"/>
      <c r="H23" s="32"/>
      <c r="I23" s="32"/>
      <c r="J23" s="32"/>
      <c r="L23" s="18"/>
      <c r="M23" s="18"/>
    </row>
    <row r="24" spans="1:13" s="7" customFormat="1" ht="53.75" customHeight="1" x14ac:dyDescent="0.3">
      <c r="A24" s="32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L24" s="18"/>
      <c r="M24" s="18"/>
    </row>
    <row r="25" spans="1:13" x14ac:dyDescent="0.3">
      <c r="A25" s="8"/>
    </row>
  </sheetData>
  <mergeCells count="45">
    <mergeCell ref="A3:B3"/>
    <mergeCell ref="C3:J3"/>
    <mergeCell ref="A4:B4"/>
    <mergeCell ref="C4:E4"/>
    <mergeCell ref="F4:H4"/>
    <mergeCell ref="I4:J4"/>
    <mergeCell ref="A5:B5"/>
    <mergeCell ref="C5:J5"/>
    <mergeCell ref="A6:B6"/>
    <mergeCell ref="C6:J6"/>
    <mergeCell ref="A7:B7"/>
    <mergeCell ref="C7:J7"/>
    <mergeCell ref="H8:J8"/>
    <mergeCell ref="H9:J9"/>
    <mergeCell ref="D10:F10"/>
    <mergeCell ref="H10:I10"/>
    <mergeCell ref="D8:E8"/>
    <mergeCell ref="D9:E9"/>
    <mergeCell ref="A22:J22"/>
    <mergeCell ref="A23:J23"/>
    <mergeCell ref="A24:J24"/>
    <mergeCell ref="A1:J1"/>
    <mergeCell ref="A8:B9"/>
    <mergeCell ref="A10:A16"/>
    <mergeCell ref="A18:B18"/>
    <mergeCell ref="C19:J19"/>
    <mergeCell ref="C18:J18"/>
    <mergeCell ref="A19:B19"/>
    <mergeCell ref="B17:J17"/>
    <mergeCell ref="D15:F15"/>
    <mergeCell ref="H15:I15"/>
    <mergeCell ref="D12:F12"/>
    <mergeCell ref="D13:F13"/>
    <mergeCell ref="D11:F11"/>
    <mergeCell ref="B14:B16"/>
    <mergeCell ref="B11:B13"/>
    <mergeCell ref="H12:I12"/>
    <mergeCell ref="H13:I13"/>
    <mergeCell ref="H14:I14"/>
    <mergeCell ref="C12:C13"/>
    <mergeCell ref="D16:F16"/>
    <mergeCell ref="H16:I16"/>
    <mergeCell ref="C14:C15"/>
    <mergeCell ref="D14:F14"/>
    <mergeCell ref="H11:I11"/>
  </mergeCells>
  <phoneticPr fontId="3" type="noConversion"/>
  <printOptions horizontalCentered="1"/>
  <pageMargins left="0.70866141732283472" right="0.17" top="0.74803149606299213" bottom="0.51181102362204722" header="0.31496062992125984" footer="0.27559055118110237"/>
  <pageSetup paperSize="9" orientation="portrait" blackAndWhite="1" verticalDpi="0" r:id="rId1"/>
  <headerFooter>
    <oddFooter>&amp;C&amp;"宋体,常规"&amp;9第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 chen</dc:creator>
  <cp:lastModifiedBy>007 chen</cp:lastModifiedBy>
  <cp:lastPrinted>2023-08-03T02:06:19Z</cp:lastPrinted>
  <dcterms:created xsi:type="dcterms:W3CDTF">2015-06-05T18:19:34Z</dcterms:created>
  <dcterms:modified xsi:type="dcterms:W3CDTF">2023-08-06T08:06:02Z</dcterms:modified>
</cp:coreProperties>
</file>