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605" windowHeight="12075"/>
  </bookViews>
  <sheets>
    <sheet name="Sheet1" sheetId="1" r:id="rId1"/>
  </sheets>
  <calcPr calcId="162913" iterate="1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<sst xmlns="http://schemas.openxmlformats.org/spreadsheetml/2006/main" count="147" uniqueCount="95">
  <si>
    <t>序号</t>
  </si>
  <si>
    <t>站点名称</t>
  </si>
  <si>
    <t>建设地址</t>
  </si>
  <si>
    <t>运营（建设）单位</t>
  </si>
  <si>
    <t>上报直流充电桩数量</t>
  </si>
  <si>
    <t>上报直流充电桩功率</t>
  </si>
  <si>
    <t>上报交流充电桩数量</t>
  </si>
  <si>
    <t>上报交流充电桩功率</t>
  </si>
  <si>
    <t>上报充电桩总功率</t>
  </si>
  <si>
    <t>供电公司额定功率</t>
  </si>
  <si>
    <t>申请补贴金额
（元）</t>
  </si>
  <si>
    <t>万马爱充贝曼博济智慧园站</t>
  </si>
  <si>
    <t>武汉市硚口区古田五路17号</t>
  </si>
  <si>
    <t>武汉万爱新能源科技有限公司</t>
  </si>
  <si>
    <t>10台</t>
  </si>
  <si>
    <t>1200KW</t>
  </si>
  <si>
    <t>1000KW</t>
  </si>
  <si>
    <t>联城一家充电桩(双墩站)</t>
  </si>
  <si>
    <t>武汉市硚口区汉西北路53号</t>
  </si>
  <si>
    <t>武汉潮山海汽车服务有限责任公司</t>
  </si>
  <si>
    <t>11台</t>
  </si>
  <si>
    <t>1320KW</t>
  </si>
  <si>
    <t>1250KW</t>
  </si>
  <si>
    <t>武汉市越秀财富中心特斯拉超充电站</t>
  </si>
  <si>
    <t>武汉市硚口区中山大道星汇维港购物中心B1层停车场</t>
  </si>
  <si>
    <t>特斯拉(上海)有限公司</t>
  </si>
  <si>
    <t>3台</t>
  </si>
  <si>
    <t>390KW</t>
  </si>
  <si>
    <t>小桔集家嘴充电站</t>
  </si>
  <si>
    <t>武汉市硚口区集家嘴流通巷停车场</t>
  </si>
  <si>
    <t>武汉融瀚祥新能源汽车服务有限公司</t>
  </si>
  <si>
    <t>国网武汉供电公司</t>
  </si>
  <si>
    <t>武汉市硚口区沿河大道汉正街充电站</t>
  </si>
  <si>
    <t>国网湖北省电力有限公司武汉供电公司</t>
  </si>
  <si>
    <t>8台</t>
  </si>
  <si>
    <t>480kW</t>
  </si>
  <si>
    <t>星星充电硚口越秀星汇维港充电站</t>
  </si>
  <si>
    <t>湖北省武汉市硚口汉中街道中山大道越秀星汇云锦
（硚口路）</t>
  </si>
  <si>
    <t>湖北万帮数字能源有限公司</t>
  </si>
  <si>
    <t>20台（60W）</t>
  </si>
  <si>
    <t>70KW</t>
  </si>
  <si>
    <t>2830KW</t>
  </si>
  <si>
    <t>1800KW</t>
  </si>
  <si>
    <t>13台（120w）</t>
  </si>
  <si>
    <t>1560KW</t>
  </si>
  <si>
    <t>星星充电竹叶海红星美凯龙充电站</t>
  </si>
  <si>
    <t>湖北省武汉市硚口区易家街红星美凯龙
（武汉额头湾商场）</t>
  </si>
  <si>
    <t>20台</t>
  </si>
  <si>
    <t>2400KW</t>
  </si>
  <si>
    <t>星星充电普爱西院亿峰联充电站</t>
  </si>
  <si>
    <t>湖北省武汉市硚口区普爱医院停车场</t>
  </si>
  <si>
    <t>6台</t>
  </si>
  <si>
    <t>720KW</t>
  </si>
  <si>
    <t>630KW</t>
  </si>
  <si>
    <t>武汉常码头地铁C口充电站</t>
  </si>
  <si>
    <t>硚口区宗关街道淮海路</t>
  </si>
  <si>
    <t>武汉特来电新能源有限公司</t>
  </si>
  <si>
    <t>2000KW</t>
  </si>
  <si>
    <t>武汉创智园充电站</t>
  </si>
  <si>
    <t>硚口区长升路10号</t>
  </si>
  <si>
    <t>900KW</t>
  </si>
  <si>
    <t>970KW</t>
  </si>
  <si>
    <t>武汉东风村充电站</t>
  </si>
  <si>
    <t>硚口区长丰街道长丰大道</t>
  </si>
  <si>
    <t>武汉公交舵落口2期充电站</t>
  </si>
  <si>
    <t>硚口区硚口区建设大道双墩</t>
  </si>
  <si>
    <t>1230KW</t>
  </si>
  <si>
    <t>1750KW</t>
  </si>
  <si>
    <t>武汉公交丰华路充电站</t>
  </si>
  <si>
    <t>硚口区长顺路长顺路</t>
  </si>
  <si>
    <t>武汉汉西美凯龙充电站</t>
  </si>
  <si>
    <t>硚口区汉西三路</t>
  </si>
  <si>
    <t>武汉美凯龙额头湾商场充电站</t>
  </si>
  <si>
    <t>硚口区园博大道</t>
  </si>
  <si>
    <t>960KW</t>
  </si>
  <si>
    <t>武汉公交双墩2期充电站</t>
  </si>
  <si>
    <t>硚口区建设大道双墩公交停车场（1路）</t>
  </si>
  <si>
    <t>1080KW</t>
  </si>
  <si>
    <t>1565KW</t>
  </si>
  <si>
    <t>武汉公交易家墩站2期充电站</t>
  </si>
  <si>
    <t>硚口区解放大道9号易家墩公交场站</t>
  </si>
  <si>
    <t>武汉公交越秀星汇充电站</t>
  </si>
  <si>
    <t>硚口区京汉大道33号京汉大道33号</t>
  </si>
  <si>
    <t>2100KW</t>
  </si>
  <si>
    <t>2500KW</t>
  </si>
  <si>
    <t>武汉长丰城充电站</t>
  </si>
  <si>
    <t>硚口区长丰街道长风路长丰城</t>
  </si>
  <si>
    <t>武汉市宜家家居交直流站</t>
  </si>
  <si>
    <t>湖北省武汉市硚口区张毕湖路2号</t>
  </si>
  <si>
    <t>武汉开迈斯新能源科技有限公司</t>
  </si>
  <si>
    <t>840KW</t>
  </si>
  <si>
    <t>42KW</t>
  </si>
  <si>
    <t>882KW</t>
  </si>
  <si>
    <t>小计</t>
  </si>
  <si>
    <t>硚口区2016年-2020年新能源汽车公用充换电基础设施建设补贴汇总表及明细表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</si>
</sst>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D1" zoomScale="130" zoomScaleNormal="130" workbookViewId="0">
      <selection activeCell="D5" sqref="D5"/>
    </sheetView>
  </sheetViews>
  <sheetFormatPr defaultColWidth="9" defaultRowHeight="13.5" x14ac:dyDescent="0.15"/>
  <cols>
    <col min="1" max="1" width="4.625" customWidth="1"/>
    <col min="2" max="2" width="28.875" customWidth="1"/>
    <col min="3" max="3" width="42" customWidth="1"/>
    <col min="4" max="4" width="22.5" style="20" customWidth="1"/>
    <col min="5" max="5" width="17.375" style="2" customWidth="1"/>
    <col min="6" max="6" width="15.625" style="2" customWidth="1"/>
    <col min="7" max="7" width="17.75" customWidth="1"/>
    <col min="8" max="10" width="17.125" customWidth="1"/>
    <col min="11" max="11" width="12.875" customWidth="1"/>
  </cols>
  <sheetData>
    <row r="1" spans="1:11" ht="61.5" customHeight="1" x14ac:dyDescent="0.15">
      <c r="B1" s="18" t="s">
        <v>94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39.950000000000003" customHeight="1" x14ac:dyDescent="0.15">
      <c r="A2" s="3" t="s">
        <v>0</v>
      </c>
      <c r="B2" s="4" t="s">
        <v>1</v>
      </c>
      <c r="C2" s="4" t="s">
        <v>2</v>
      </c>
      <c r="D2" s="8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8" t="s">
        <v>10</v>
      </c>
    </row>
    <row r="3" spans="1:11" ht="28.5" customHeight="1" x14ac:dyDescent="0.15">
      <c r="A3" s="3">
        <v>1</v>
      </c>
      <c r="B3" s="4" t="s">
        <v>11</v>
      </c>
      <c r="C3" s="4" t="s">
        <v>12</v>
      </c>
      <c r="D3" s="8" t="s">
        <v>13</v>
      </c>
      <c r="E3" s="4" t="s">
        <v>14</v>
      </c>
      <c r="F3" s="4" t="s">
        <v>15</v>
      </c>
      <c r="G3" s="5"/>
      <c r="H3" s="5"/>
      <c r="I3" s="4" t="s">
        <v>15</v>
      </c>
      <c r="J3" s="4" t="s">
        <v>16</v>
      </c>
      <c r="K3" s="5">
        <v>330000</v>
      </c>
    </row>
    <row r="4" spans="1:11" ht="28.5" customHeight="1" x14ac:dyDescent="0.15">
      <c r="A4" s="3">
        <v>2</v>
      </c>
      <c r="B4" s="4" t="s">
        <v>17</v>
      </c>
      <c r="C4" s="4" t="s">
        <v>18</v>
      </c>
      <c r="D4" s="8" t="s">
        <v>19</v>
      </c>
      <c r="E4" s="4" t="s">
        <v>20</v>
      </c>
      <c r="F4" s="4" t="s">
        <v>21</v>
      </c>
      <c r="G4" s="5"/>
      <c r="H4" s="5"/>
      <c r="I4" s="4" t="s">
        <v>21</v>
      </c>
      <c r="J4" s="4" t="s">
        <v>22</v>
      </c>
      <c r="K4" s="5">
        <v>412500</v>
      </c>
    </row>
    <row r="5" spans="1:11" ht="20.100000000000001" customHeight="1" x14ac:dyDescent="0.15">
      <c r="A5" s="3">
        <v>3</v>
      </c>
      <c r="B5" s="4" t="s">
        <v>23</v>
      </c>
      <c r="C5" s="4" t="s">
        <v>24</v>
      </c>
      <c r="D5" s="8" t="s">
        <v>25</v>
      </c>
      <c r="E5" s="4" t="s">
        <v>26</v>
      </c>
      <c r="F5" s="4" t="s">
        <v>27</v>
      </c>
      <c r="G5" s="5"/>
      <c r="H5" s="5"/>
      <c r="I5" s="4" t="s">
        <v>27</v>
      </c>
      <c r="J5" s="4" t="s">
        <v>27</v>
      </c>
      <c r="K5" s="5">
        <v>128700</v>
      </c>
    </row>
    <row r="6" spans="1:11" ht="42" customHeight="1" x14ac:dyDescent="0.15">
      <c r="A6" s="3">
        <v>4</v>
      </c>
      <c r="B6" s="4" t="s">
        <v>28</v>
      </c>
      <c r="C6" s="4" t="s">
        <v>29</v>
      </c>
      <c r="D6" s="8" t="s">
        <v>30</v>
      </c>
      <c r="E6" s="4" t="s">
        <v>20</v>
      </c>
      <c r="F6" s="4" t="s">
        <v>21</v>
      </c>
      <c r="G6" s="5"/>
      <c r="H6" s="5"/>
      <c r="I6" s="4" t="s">
        <v>21</v>
      </c>
      <c r="J6" s="4" t="s">
        <v>22</v>
      </c>
      <c r="K6" s="5">
        <v>412500</v>
      </c>
    </row>
    <row r="7" spans="1:11" ht="42" customHeight="1" x14ac:dyDescent="0.15">
      <c r="A7" s="3">
        <v>5</v>
      </c>
      <c r="B7" s="6" t="s">
        <v>31</v>
      </c>
      <c r="C7" s="7" t="s">
        <v>32</v>
      </c>
      <c r="D7" s="8" t="s">
        <v>33</v>
      </c>
      <c r="E7" s="4" t="s">
        <v>34</v>
      </c>
      <c r="F7" s="4" t="s">
        <v>35</v>
      </c>
      <c r="G7" s="5"/>
      <c r="H7" s="5"/>
      <c r="I7" s="4" t="s">
        <v>35</v>
      </c>
      <c r="J7" s="4" t="s">
        <v>35</v>
      </c>
      <c r="K7" s="5">
        <v>158400</v>
      </c>
    </row>
    <row r="8" spans="1:11" ht="21.75" customHeight="1" x14ac:dyDescent="0.15">
      <c r="A8" s="13">
        <v>6</v>
      </c>
      <c r="B8" s="16" t="s">
        <v>36</v>
      </c>
      <c r="C8" s="17" t="s">
        <v>37</v>
      </c>
      <c r="D8" s="17" t="s">
        <v>38</v>
      </c>
      <c r="E8" s="4" t="s">
        <v>39</v>
      </c>
      <c r="F8" s="4" t="s">
        <v>15</v>
      </c>
      <c r="G8" s="4" t="s">
        <v>14</v>
      </c>
      <c r="H8" s="4" t="s">
        <v>40</v>
      </c>
      <c r="I8" s="16" t="s">
        <v>41</v>
      </c>
      <c r="J8" s="16" t="s">
        <v>42</v>
      </c>
      <c r="K8" s="16">
        <v>580000</v>
      </c>
    </row>
    <row r="9" spans="1:11" ht="20.100000000000001" customHeight="1" x14ac:dyDescent="0.15">
      <c r="A9" s="14"/>
      <c r="B9" s="16"/>
      <c r="C9" s="16"/>
      <c r="D9" s="17"/>
      <c r="E9" s="4" t="s">
        <v>43</v>
      </c>
      <c r="F9" s="4" t="s">
        <v>44</v>
      </c>
      <c r="G9" s="5"/>
      <c r="H9" s="5"/>
      <c r="I9" s="16"/>
      <c r="J9" s="16"/>
      <c r="K9" s="16"/>
    </row>
    <row r="10" spans="1:11" ht="39.950000000000003" customHeight="1" x14ac:dyDescent="0.15">
      <c r="A10" s="14"/>
      <c r="B10" s="6" t="s">
        <v>45</v>
      </c>
      <c r="C10" s="8" t="s">
        <v>46</v>
      </c>
      <c r="D10" s="8" t="s">
        <v>38</v>
      </c>
      <c r="E10" s="4" t="s">
        <v>47</v>
      </c>
      <c r="F10" s="4" t="s">
        <v>48</v>
      </c>
      <c r="G10" s="5"/>
      <c r="H10" s="5"/>
      <c r="I10" s="4" t="s">
        <v>48</v>
      </c>
      <c r="J10" s="4" t="s">
        <v>22</v>
      </c>
      <c r="K10" s="5">
        <v>412500</v>
      </c>
    </row>
    <row r="11" spans="1:11" ht="36.75" customHeight="1" x14ac:dyDescent="0.15">
      <c r="A11" s="15"/>
      <c r="B11" s="6" t="s">
        <v>49</v>
      </c>
      <c r="C11" s="4" t="s">
        <v>50</v>
      </c>
      <c r="D11" s="8" t="s">
        <v>38</v>
      </c>
      <c r="E11" s="4" t="s">
        <v>51</v>
      </c>
      <c r="F11" s="4" t="s">
        <v>52</v>
      </c>
      <c r="G11" s="5"/>
      <c r="H11" s="5"/>
      <c r="I11" s="4" t="s">
        <v>52</v>
      </c>
      <c r="J11" s="4" t="s">
        <v>53</v>
      </c>
      <c r="K11" s="5">
        <v>207900</v>
      </c>
    </row>
    <row r="12" spans="1:11" s="1" customFormat="1" ht="28.5" customHeight="1" x14ac:dyDescent="0.15">
      <c r="A12" s="13">
        <v>7</v>
      </c>
      <c r="B12" s="9" t="s">
        <v>54</v>
      </c>
      <c r="C12" s="10" t="s">
        <v>55</v>
      </c>
      <c r="D12" s="19" t="s">
        <v>56</v>
      </c>
      <c r="E12" s="4">
        <v>36</v>
      </c>
      <c r="F12" s="4" t="s">
        <v>42</v>
      </c>
      <c r="G12" s="4"/>
      <c r="H12" s="4"/>
      <c r="I12" s="4" t="s">
        <v>42</v>
      </c>
      <c r="J12" s="4" t="s">
        <v>57</v>
      </c>
      <c r="K12" s="4">
        <f>1800*330</f>
        <v>594000</v>
      </c>
    </row>
    <row r="13" spans="1:11" s="1" customFormat="1" ht="20.100000000000001" customHeight="1" x14ac:dyDescent="0.15">
      <c r="A13" s="14"/>
      <c r="B13" s="9" t="s">
        <v>58</v>
      </c>
      <c r="C13" s="10" t="s">
        <v>59</v>
      </c>
      <c r="D13" s="19" t="s">
        <v>56</v>
      </c>
      <c r="E13" s="4">
        <v>20</v>
      </c>
      <c r="F13" s="4" t="s">
        <v>60</v>
      </c>
      <c r="G13" s="4">
        <v>10</v>
      </c>
      <c r="H13" s="4" t="s">
        <v>40</v>
      </c>
      <c r="I13" s="4" t="s">
        <v>61</v>
      </c>
      <c r="J13" s="4" t="s">
        <v>22</v>
      </c>
      <c r="K13" s="4">
        <f>900*330+70*130</f>
        <v>306100</v>
      </c>
    </row>
    <row r="14" spans="1:11" s="1" customFormat="1" ht="20.100000000000001" customHeight="1" x14ac:dyDescent="0.15">
      <c r="A14" s="14"/>
      <c r="B14" s="9" t="s">
        <v>62</v>
      </c>
      <c r="C14" s="10" t="s">
        <v>63</v>
      </c>
      <c r="D14" s="19" t="s">
        <v>56</v>
      </c>
      <c r="E14" s="4">
        <v>21</v>
      </c>
      <c r="F14" s="4" t="s">
        <v>16</v>
      </c>
      <c r="G14" s="4"/>
      <c r="H14" s="4"/>
      <c r="I14" s="4" t="s">
        <v>16</v>
      </c>
      <c r="J14" s="4" t="s">
        <v>16</v>
      </c>
      <c r="K14" s="4">
        <f>1000*330</f>
        <v>330000</v>
      </c>
    </row>
    <row r="15" spans="1:11" s="1" customFormat="1" ht="20.100000000000001" customHeight="1" x14ac:dyDescent="0.15">
      <c r="A15" s="14"/>
      <c r="B15" s="9" t="s">
        <v>64</v>
      </c>
      <c r="C15" s="10" t="s">
        <v>65</v>
      </c>
      <c r="D15" s="19" t="s">
        <v>56</v>
      </c>
      <c r="E15" s="4">
        <v>13</v>
      </c>
      <c r="F15" s="4" t="s">
        <v>66</v>
      </c>
      <c r="G15" s="4"/>
      <c r="H15" s="4"/>
      <c r="I15" s="4" t="s">
        <v>66</v>
      </c>
      <c r="J15" s="4" t="s">
        <v>67</v>
      </c>
      <c r="K15" s="4">
        <f>1230*330</f>
        <v>405900</v>
      </c>
    </row>
    <row r="16" spans="1:11" s="1" customFormat="1" ht="20.100000000000001" customHeight="1" x14ac:dyDescent="0.15">
      <c r="A16" s="14"/>
      <c r="B16" s="9" t="s">
        <v>68</v>
      </c>
      <c r="C16" s="10" t="s">
        <v>69</v>
      </c>
      <c r="D16" s="19" t="s">
        <v>56</v>
      </c>
      <c r="E16" s="4">
        <v>24</v>
      </c>
      <c r="F16" s="4" t="s">
        <v>57</v>
      </c>
      <c r="G16" s="4"/>
      <c r="H16" s="4"/>
      <c r="I16" s="4" t="s">
        <v>57</v>
      </c>
      <c r="J16" s="4" t="s">
        <v>57</v>
      </c>
      <c r="K16" s="4">
        <f>2000*330</f>
        <v>660000</v>
      </c>
    </row>
    <row r="17" spans="1:11" s="1" customFormat="1" ht="20.100000000000001" customHeight="1" x14ac:dyDescent="0.15">
      <c r="A17" s="14"/>
      <c r="B17" s="9" t="s">
        <v>70</v>
      </c>
      <c r="C17" s="10" t="s">
        <v>71</v>
      </c>
      <c r="D17" s="19" t="s">
        <v>56</v>
      </c>
      <c r="E17" s="4">
        <v>12</v>
      </c>
      <c r="F17" s="4" t="s">
        <v>60</v>
      </c>
      <c r="G17" s="4"/>
      <c r="H17" s="4"/>
      <c r="I17" s="4" t="s">
        <v>60</v>
      </c>
      <c r="J17" s="4" t="s">
        <v>22</v>
      </c>
      <c r="K17" s="4">
        <f>900*330</f>
        <v>297000</v>
      </c>
    </row>
    <row r="18" spans="1:11" s="1" customFormat="1" ht="20.100000000000001" customHeight="1" x14ac:dyDescent="0.15">
      <c r="A18" s="14"/>
      <c r="B18" s="9" t="s">
        <v>72</v>
      </c>
      <c r="C18" s="10" t="s">
        <v>73</v>
      </c>
      <c r="D18" s="19" t="s">
        <v>56</v>
      </c>
      <c r="E18" s="4">
        <v>20</v>
      </c>
      <c r="F18" s="4" t="s">
        <v>74</v>
      </c>
      <c r="G18" s="4"/>
      <c r="H18" s="4"/>
      <c r="I18" s="4" t="s">
        <v>74</v>
      </c>
      <c r="J18" s="4" t="s">
        <v>22</v>
      </c>
      <c r="K18" s="4">
        <f>960*330</f>
        <v>316800</v>
      </c>
    </row>
    <row r="19" spans="1:11" s="1" customFormat="1" ht="20.100000000000001" customHeight="1" x14ac:dyDescent="0.15">
      <c r="A19" s="14"/>
      <c r="B19" s="9" t="s">
        <v>75</v>
      </c>
      <c r="C19" s="10" t="s">
        <v>76</v>
      </c>
      <c r="D19" s="19" t="s">
        <v>56</v>
      </c>
      <c r="E19" s="4">
        <v>8</v>
      </c>
      <c r="F19" s="4" t="s">
        <v>77</v>
      </c>
      <c r="G19" s="4"/>
      <c r="H19" s="4"/>
      <c r="I19" s="4" t="s">
        <v>77</v>
      </c>
      <c r="J19" s="4" t="s">
        <v>78</v>
      </c>
      <c r="K19" s="4">
        <f>1080*330</f>
        <v>356400</v>
      </c>
    </row>
    <row r="20" spans="1:11" s="1" customFormat="1" ht="20.100000000000001" customHeight="1" x14ac:dyDescent="0.15">
      <c r="A20" s="14"/>
      <c r="B20" s="9" t="s">
        <v>79</v>
      </c>
      <c r="C20" s="10" t="s">
        <v>80</v>
      </c>
      <c r="D20" s="19" t="s">
        <v>56</v>
      </c>
      <c r="E20" s="4">
        <v>18</v>
      </c>
      <c r="F20" s="4" t="s">
        <v>22</v>
      </c>
      <c r="G20" s="4"/>
      <c r="H20" s="4"/>
      <c r="I20" s="4" t="s">
        <v>22</v>
      </c>
      <c r="J20" s="4" t="s">
        <v>78</v>
      </c>
      <c r="K20" s="4">
        <f>1250*330</f>
        <v>412500</v>
      </c>
    </row>
    <row r="21" spans="1:11" s="1" customFormat="1" ht="20.100000000000001" customHeight="1" x14ac:dyDescent="0.15">
      <c r="A21" s="14"/>
      <c r="B21" s="9" t="s">
        <v>81</v>
      </c>
      <c r="C21" s="10" t="s">
        <v>82</v>
      </c>
      <c r="D21" s="19" t="s">
        <v>56</v>
      </c>
      <c r="E21" s="4">
        <v>24</v>
      </c>
      <c r="F21" s="4" t="s">
        <v>83</v>
      </c>
      <c r="G21" s="4"/>
      <c r="H21" s="4"/>
      <c r="I21" s="4" t="s">
        <v>83</v>
      </c>
      <c r="J21" s="4" t="s">
        <v>84</v>
      </c>
      <c r="K21" s="4">
        <f>2100*330</f>
        <v>693000</v>
      </c>
    </row>
    <row r="22" spans="1:11" s="1" customFormat="1" ht="20.100000000000001" customHeight="1" x14ac:dyDescent="0.15">
      <c r="A22" s="15"/>
      <c r="B22" s="9" t="s">
        <v>85</v>
      </c>
      <c r="C22" s="10" t="s">
        <v>86</v>
      </c>
      <c r="D22" s="19" t="s">
        <v>56</v>
      </c>
      <c r="E22" s="4">
        <v>14</v>
      </c>
      <c r="F22" s="4" t="s">
        <v>60</v>
      </c>
      <c r="G22" s="4"/>
      <c r="H22" s="4"/>
      <c r="I22" s="4" t="s">
        <v>60</v>
      </c>
      <c r="J22" s="4" t="s">
        <v>16</v>
      </c>
      <c r="K22" s="4">
        <f>900*330</f>
        <v>297000</v>
      </c>
    </row>
    <row r="23" spans="1:11" s="1" customFormat="1" ht="26.25" customHeight="1" x14ac:dyDescent="0.15">
      <c r="A23" s="3">
        <v>8</v>
      </c>
      <c r="B23" s="9" t="s">
        <v>87</v>
      </c>
      <c r="C23" s="10" t="s">
        <v>88</v>
      </c>
      <c r="D23" s="19" t="s">
        <v>89</v>
      </c>
      <c r="E23" s="4">
        <v>7</v>
      </c>
      <c r="F23" s="4" t="s">
        <v>90</v>
      </c>
      <c r="G23" s="4">
        <v>6</v>
      </c>
      <c r="H23" s="4" t="s">
        <v>91</v>
      </c>
      <c r="I23" s="4" t="s">
        <v>92</v>
      </c>
      <c r="J23" s="4" t="s">
        <v>92</v>
      </c>
      <c r="K23" s="4">
        <v>282660</v>
      </c>
    </row>
    <row r="24" spans="1:11" ht="20.100000000000001" customHeight="1" x14ac:dyDescent="0.15">
      <c r="A24" s="3"/>
      <c r="B24" s="11" t="s">
        <v>93</v>
      </c>
      <c r="C24" s="11"/>
      <c r="D24" s="8"/>
      <c r="E24" s="12"/>
      <c r="F24" s="12"/>
      <c r="G24" s="11"/>
      <c r="H24" s="11"/>
      <c r="I24" s="11"/>
      <c r="J24" s="11"/>
      <c r="K24" s="11">
        <v>7593860</v>
      </c>
    </row>
  </sheetData>
  <mergeCells count="9">
    <mergeCell ref="B1:K1"/>
    <mergeCell ref="A8:A11"/>
    <mergeCell ref="A12:A22"/>
    <mergeCell ref="B8:B9"/>
    <mergeCell ref="C8:C9"/>
    <mergeCell ref="D8:D9"/>
    <mergeCell ref="I8:I9"/>
    <mergeCell ref="J8:J9"/>
    <mergeCell ref="K8:K9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2023-08-07T03:35:37Z</cp:lastPrinted>
  <dcterms:created xsi:type="dcterms:W3CDTF">2023-07-03T07:14:49Z</dcterms:created>
  <dcterms:modified xsi:type="dcterms:W3CDTF">2023-08-07T03:42:05Z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E083F1D62DE0471E8F56364D79AD4405_13</vt:lpwstr>
  </property>
  <property fmtid="{D5CDD505-2E9C-101B-9397-08002B2CF9AE}" pid="3" name="KSOProductBuildVer">
    <vt:lpwstr>2052-12.1.0.15120</vt:lpwstr>
  </property>
</Properties>
</file>